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25de5bf4c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struzioni" sheetId="1" r:id="Rfee6107b63f2407e"/>
    <x:sheet xmlns:r="http://schemas.openxmlformats.org/officeDocument/2006/relationships" name="Quote soci" sheetId="2" r:id="Rb8366e021c294767"/>
    <x:sheet xmlns:r="http://schemas.openxmlformats.org/officeDocument/2006/relationships" name="Scenario round" sheetId="3" r:id="Rb4936520d75446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;[Red](0.0%);&quot;-&quot;"/>
    <x:numFmt numFmtId="201" formatCode="#,##0;[Red](#,##0);&quot;-&quot;"/>
    <x:numFmt numFmtId="202" formatCode="€#,##0;[Red](€#,##0);&quot;-&quot;"/>
    <x:numFmt numFmtId="203" formatCode="€#,##0.00;[Red](€#,##0.00);&quot;-&quot;"/>
  </x:numFmts>
  <x:fonts count="9">
    <x:font>
      <x:sz val="11"/>
      <x:name val="Carlito"/>
    </x:font>
    <x:font>
      <x:b/>
      <x:sz val="11"/>
      <x:color rgb="FFFFFFFF"/>
      <x:name val="Carlito"/>
    </x:font>
    <x:font>
      <x:b/>
      <x:sz val="13"/>
      <x:color rgb="FFFFFFFF"/>
      <x:name val="Carlito"/>
    </x:font>
    <x:font>
      <x:b/>
      <x:sz val="11"/>
      <x:color rgb="FF142B3E"/>
      <x:name val="Carlito"/>
    </x:font>
    <x:font>
      <x:b/>
      <x:sz val="16"/>
      <x:color rgb="FF142B3E"/>
      <x:name val="Carlito"/>
    </x:font>
    <x:font>
      <x:sz val="10"/>
      <x:color rgb="FF607381"/>
      <x:name val="Carlito"/>
    </x:font>
    <x:font>
      <x:sz val="11"/>
      <x:color rgb="FF000000"/>
      <x:name val="Carlito"/>
    </x:font>
    <x:font>
      <x:sz val="11"/>
      <x:color rgb="FF0000FF"/>
      <x:name val="Carlito"/>
    </x:font>
    <x:font>
      <x:sz val="11"/>
      <x:color rgb="FF00800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B3E"/>
      </x:patternFill>
    </x:fill>
    <x:fill>
      <x:patternFill patternType="solid">
        <x:fgColor rgb="FFEAF5F4"/>
      </x:patternFill>
    </x:fill>
    <x:fill>
      <x:patternFill patternType="solid">
        <x:fgColor rgb="FFFFF2AE"/>
      </x:patternFill>
    </x:fill>
  </x:fills>
  <x:borders count="2">
    <x:border/>
    <x:border/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6" fillId="0" borderId="0" xfId="0" applyNumberFormat="1" applyFont="1" applyFill="1" applyBorder="1"/>
    <x:xf numFmtId="201" fontId="6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7" fillId="4" borderId="0" xfId="0" applyNumberFormat="1" applyFont="1" applyFill="1" applyBorder="1"/>
    <x:xf numFmtId="0" fontId="7" fillId="4" borderId="1" xfId="0" applyNumberFormat="1" applyFont="1" applyFill="1" applyBorder="1"/>
    <x:xf numFmtId="201" fontId="7" fillId="4" borderId="0" xfId="0" applyNumberFormat="1" applyFont="1" applyFill="1" applyBorder="1"/>
    <x:xf numFmtId="201" fontId="7" fillId="4" borderId="1" xfId="0" applyNumberFormat="1" applyFont="1" applyFill="1" applyBorder="1"/>
    <x:xf numFmtId="201" fontId="8" fillId="0" borderId="0" xfId="0" applyNumberFormat="1" applyFont="1" applyFill="1" applyBorder="1"/>
    <x:xf numFmtId="201" fontId="8" fillId="0" borderId="1" xfId="0" applyNumberFormat="1" applyFont="1" applyFill="1" applyBorder="1"/>
    <x:xf numFmtId="201" fontId="6" fillId="3" borderId="0" xfId="0" applyNumberFormat="1" applyFont="1" applyFill="1" applyBorder="1"/>
    <x:xf numFmtId="200" fontId="6" fillId="3" borderId="0" xfId="0" applyNumberFormat="1" applyFont="1" applyFill="1" applyBorder="1"/>
    <x:xf numFmtId="201" fontId="3" fillId="3" borderId="0" xfId="0" applyNumberFormat="1" applyFont="1" applyFill="1" applyBorder="1"/>
    <x:xf numFmtId="200" fontId="3" fillId="3" borderId="0" xfId="0" applyNumberFormat="1" applyFont="1" applyFill="1" applyBorder="1"/>
    <x:xf numFmtId="201" fontId="6" fillId="3" borderId="1" xfId="0" applyNumberFormat="1" applyFont="1" applyFill="1" applyBorder="1"/>
    <x:xf numFmtId="200" fontId="6" fillId="3" borderId="1" xfId="0" applyNumberFormat="1" applyFont="1" applyFill="1" applyBorder="1"/>
    <x:xf numFmtId="201" fontId="3" fillId="3" borderId="1" xfId="0" applyNumberFormat="1" applyFont="1" applyFill="1" applyBorder="1"/>
    <x:xf numFmtId="200" fontId="3" fillId="3" borderId="1" xfId="0" applyNumberFormat="1" applyFont="1" applyFill="1" applyBorder="1"/>
    <x:xf numFmtId="202" fontId="7" fillId="4" borderId="0" xfId="0" applyNumberFormat="1" applyFont="1" applyFill="1" applyBorder="1"/>
    <x:xf numFmtId="202" fontId="7" fillId="4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6" fillId="0" borderId="0" xfId="0" applyNumberFormat="1" applyFont="1" applyFill="1" applyBorder="1"/>
    <x:xf numFmtId="203" fontId="6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6" fillId="0" borderId="0" xfId="0" applyNumberFormat="1" applyFont="1" applyFill="1" applyBorder="1"/>
    <x:xf numFmtId="202" fontId="6" fillId="0" borderId="1" xfId="0" applyNumberFormat="1" applyFont="1" applyFill="1" applyBorder="1"/>
    <x:xf numFmtId="203" fontId="6" fillId="3" borderId="0" xfId="0" applyNumberFormat="1" applyFont="1" applyFill="1" applyBorder="1"/>
    <x:xf numFmtId="203" fontId="3" fillId="3" borderId="0" xfId="0" applyNumberFormat="1" applyFont="1" applyFill="1" applyBorder="1"/>
    <x:xf numFmtId="203" fontId="6" fillId="3" borderId="1" xfId="0" applyNumberFormat="1" applyFont="1" applyFill="1" applyBorder="1"/>
    <x:xf numFmtId="203" fontId="3" fillId="3" borderId="1" xfId="0" applyNumberFormat="1" applyFont="1" applyFill="1" applyBorder="1"/>
    <x:xf numFmtId="202" fontId="6" fillId="3" borderId="0" xfId="0" applyNumberFormat="1" applyFont="1" applyFill="1" applyBorder="1"/>
    <x:xf numFmtId="202" fontId="3" fillId="3" borderId="0" xfId="0" applyNumberFormat="1" applyFont="1" applyFill="1" applyBorder="1"/>
    <x:xf numFmtId="202" fontId="6" fillId="3" borderId="1" xfId="0" applyNumberFormat="1" applyFont="1" applyFill="1" applyBorder="1"/>
    <x:xf numFmtId="202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aa368c57f4f41" /><Relationship Type="http://schemas.openxmlformats.org/officeDocument/2006/relationships/theme" Target="/xl/theme/theme1.xml" Id="R1c2c1c085fed4ec6" /><Relationship Type="http://schemas.openxmlformats.org/officeDocument/2006/relationships/sharedStrings" Target="/xl/sharedStrings.xml" Id="R6546e5fc90234cb3" /><Relationship Type="http://schemas.openxmlformats.org/officeDocument/2006/relationships/worksheet" Target="/xl/worksheets/sheet1.xml" Id="Rfee6107b63f2407e" /><Relationship Type="http://schemas.openxmlformats.org/officeDocument/2006/relationships/worksheet" Target="/xl/worksheets/sheet2.xml" Id="Rb8366e021c294767" /><Relationship Type="http://schemas.openxmlformats.org/officeDocument/2006/relationships/worksheet" Target="/xl/worksheets/sheet3.xml" Id="Rb4936520d75446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39" hidden="0" customWidth="1"/>
    <x:col min="2" max="2" width="21" hidden="0" customWidth="1"/>
    <x:col min="3" max="3" width="21" hidden="0" customWidth="1"/>
    <x:col min="4" max="4" width="21" hidden="0" customWidth="1"/>
    <x:col min="5" max="5" width="50" hidden="0" customWidth="1"/>
  </x:cols>
  <x:sheetData>
    <x:row r="1" ht="29" customHeight="1">
      <x:c r="A1" s="8" t="str">
        <x:v>IMPRENDEREORA  /  KIT FOUNDER</x:v>
      </x:c>
      <x:c r="B1" s="8"/>
      <x:c r="C1" s="8"/>
      <x:c r="D1" s="8"/>
      <x:c r="E1" s="8"/>
    </x:row>
    <x:row r="3" ht="24" customHeight="1">
      <x:c r="A3" s="14" t="str">
        <x:v>Cap table - ingresso di un nuovo investitore</x:v>
      </x:c>
      <x:c r="B3" s="14"/>
      <x:c r="C3" s="14"/>
      <x:c r="D3" s="14"/>
      <x:c r="E3" s="14"/>
    </x:row>
    <x:row r="4" ht="32" customHeight="1">
      <x:c r="A4" s="17" t="str">
        <x:v>Simulazione di un aumento di capitale, con quote omogenee. Nessun diritto speciale modellato.</x:v>
      </x:c>
      <x:c r="B4" s="17"/>
      <x:c r="C4" s="17"/>
      <x:c r="D4" s="17"/>
      <x:c r="E4" s="17"/>
    </x:row>
    <x:row r="5" ht="24" customHeight="1"/>
    <x:row r="6" ht="24" customHeight="1"/>
    <x:row r="7" ht="24" customHeight="1"/>
    <x:row r="8" ht="24" customHeight="1">
      <x:c r="A8" s="11" t="str">
        <x:v>01  Compila “Quote soci”</x:v>
      </x:c>
      <x:c r="B8" s="20" t="str">
        <x:v>Inserisci quote esistenti dei founder in blu e le eventuali nuove emissioni per altri soggetti.</x:v>
      </x:c>
      <x:c r="C8" s="20"/>
      <x:c r="D8" s="20"/>
      <x:c r="E8" s="20"/>
    </x:row>
    <x:row r="9" ht="24" customHeight="1">
      <x:c r="A9" s="11" t="str">
        <x:v>02  Apri “Scenario round”</x:v>
      </x:c>
      <x:c r="B9" s="20" t="str">
        <x:v>Modifica pre-money e nuovo investimento (giallo / blu).</x:v>
      </x:c>
      <x:c r="C9" s="20"/>
      <x:c r="D9" s="20"/>
      <x:c r="E9" s="20"/>
    </x:row>
    <x:row r="10" ht="24" customHeight="1">
      <x:c r="A10" s="11" t="str">
        <x:v>03  Nuove quote investitore</x:v>
      </x:c>
      <x:c r="B10" s="20" t="str">
        <x:v>Si calcolano automaticamente in base al prezzo teorico per quota esistente.</x:v>
      </x:c>
      <x:c r="C10" s="20"/>
      <x:c r="D10" s="20"/>
      <x:c r="E10" s="20"/>
    </x:row>
    <x:row r="11" ht="24" customHeight="1">
      <x:c r="A11" s="11" t="str">
        <x:v>04  Leggi “Quote soci”</x:v>
      </x:c>
      <x:c r="B11" s="20" t="str">
        <x:v>Le percentuali post investimento aggiornano automaticamente la diluizione.</x:v>
      </x:c>
      <x:c r="C11" s="20"/>
      <x:c r="D11" s="20"/>
      <x:c r="E11" s="20"/>
    </x:row>
    <x:row r="12" ht="24" customHeight="1">
      <x:c r="A12" s="11" t="str">
        <x:v>05  Verifica investitore</x:v>
      </x:c>
      <x:c r="B12" s="20" t="str">
        <x:v>Lo scostamento dalla quota teorica segnala nuove quote extra o condizioni diverse.</x:v>
      </x:c>
      <x:c r="C12" s="20"/>
      <x:c r="D12" s="20"/>
      <x:c r="E12" s="20"/>
    </x:row>
    <x:row r="13" ht="24" customHeight="1">
      <x:c r="A13" s="11" t="str">
        <x:v>Avvertenza</x:v>
      </x:c>
      <x:c r="B13" s="20" t="str">
        <x:v>Modello elementare: non include convertibili, liquidation preference, diritti di voto speciali o opzioni assegnate.</x:v>
      </x:c>
      <x:c r="C13" s="20"/>
      <x:c r="D13" s="20"/>
      <x:c r="E13" s="20"/>
    </x:row>
    <x:row r="14" ht="24" customHeight="1">
      <x:c r="A14" s="11" t="str">
        <x:v>Validazione</x:v>
      </x:c>
      <x:c r="B14" s="20" t="str">
        <x:v>La cap table reale richiede verifica di statuto, libro soci e documenti societari.</x:v>
      </x:c>
      <x:c r="C14" s="20"/>
      <x:c r="D14" s="20"/>
      <x:c r="E14" s="20"/>
    </x:row>
    <x:row r="15" ht="24" customHeight="1">
      <x:c r="A15" s="11" t="str">
        <x:v>Provenienza</x:v>
      </x:c>
      <x:c r="B15" s="20" t="str">
        <x:v>Tutte le cifre sono esempi ipotetici; non rappresentano una società esistente.</x:v>
      </x:c>
      <x:c r="C15" s="20"/>
      <x:c r="D15" s="20"/>
      <x:c r="E15" s="20"/>
    </x:row>
    <x:row r="16" ht="24" customHeight="1"/>
    <x:row r="17" ht="24" customHeight="1"/>
    <x:row r="18" ht="24" customHeight="1"/>
    <x:row r="19" ht="24" customHeight="1"/>
    <x:row r="20" ht="24" customHeight="1"/>
    <x:row r="21" ht="24" customHeight="1"/>
    <x:row r="22" ht="24" customHeight="1"/>
    <x:row r="23" ht="24" customHeight="1"/>
    <x:row r="24" ht="24" customHeight="1"/>
    <x:row r="25" ht="24" customHeight="1"/>
    <x:row r="26" ht="24" customHeight="1"/>
    <x:row r="27" ht="24" customHeight="1"/>
    <x:row r="28" ht="24" customHeight="1"/>
    <x:row r="29" ht="24" customHeight="1"/>
    <x:row r="30" ht="24" customHeight="1"/>
    <x:row r="31" ht="24" customHeight="1"/>
    <x:row r="32" ht="24" customHeight="1"/>
    <x:row r="33" ht="24" customHeight="1"/>
    <x:row r="34" ht="24" customHeight="1"/>
    <x:row r="35" ht="24" customHeight="1"/>
    <x:row r="36" ht="24" customHeight="1"/>
  </x:sheetData>
  <x:mergeCells>
    <x:mergeCell ref="A1:E1"/>
    <x:mergeCell ref="A3:E3"/>
    <x:mergeCell ref="A4:E4"/>
    <x:mergeCell ref="B8:E8"/>
    <x:mergeCell ref="B9:E9"/>
    <x:mergeCell ref="B10:E10"/>
    <x:mergeCell ref="B11:E11"/>
    <x:mergeCell ref="B12:E12"/>
    <x:mergeCell ref="B13:E13"/>
    <x:mergeCell ref="B14:E14"/>
    <x:mergeCell ref="B15:E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32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29" customHeight="1">
      <x:c r="A1" s="8" t="str">
        <x:v>IMPRENDEREORA  /  KIT FOUNDER</x:v>
      </x:c>
      <x:c r="B1" s="8"/>
      <x:c r="C1" s="8"/>
      <x:c r="D1" s="8"/>
      <x:c r="E1" s="8"/>
    </x:row>
    <x:row r="3" ht="24" customHeight="1">
      <x:c r="A3" s="14" t="str">
        <x:v>Partecipazioni prima e dopo il round</x:v>
      </x:c>
      <x:c r="B3" s="14"/>
      <x:c r="C3" s="14"/>
      <x:c r="D3" s="14"/>
      <x:c r="E3" s="14"/>
    </x:row>
    <x:row r="4" ht="32" customHeight="1">
      <x:c r="A4" s="17" t="str">
        <x:v>Modifica solo le celle gialle: quote esistenti (B) e nuove quote extra (D).</x:v>
      </x:c>
      <x:c r="B4" s="17"/>
      <x:c r="C4" s="17"/>
      <x:c r="D4" s="17"/>
      <x:c r="E4" s="17"/>
    </x:row>
    <x:row r="5" ht="24" customHeight="1"/>
    <x:row r="6" ht="24" customHeight="1"/>
    <x:row r="7" ht="29" customHeight="1">
      <x:c r="A7" s="4" t="str">
        <x:v>Socio / titolare</x:v>
      </x:c>
      <x:c r="B7" s="4" t="str">
        <x:v>Quote prima</x:v>
      </x:c>
      <x:c r="C7" s="4" t="str">
        <x:v>% prima</x:v>
      </x:c>
      <x:c r="D7" s="4" t="str">
        <x:v>Nuove quote</x:v>
      </x:c>
      <x:c r="E7" s="4" t="str">
        <x:v>Quote dopo</x:v>
      </x:c>
      <x:c r="F7" s="4" t="str">
        <x:v>% dopo</x:v>
      </x:c>
    </x:row>
    <x:row r="8" ht="24" customHeight="1">
      <x:c r="A8" t="str">
        <x:v>Founder A</x:v>
      </x:c>
      <x:c r="B8" s="34" t="n">
        <x:v>6000</x:v>
      </x:c>
      <x:c r="C8" s="24" t="n">
        <x:f>IFERROR(B8/$B$15,0)</x:f>
        <x:v>0.6</x:v>
      </x:c>
      <x:c r="D8" s="34" t="n">
        <x:v>0</x:v>
      </x:c>
      <x:c r="E8" s="28" t="n">
        <x:f>SUM(B8,D8)</x:f>
        <x:v>6000</x:v>
      </x:c>
      <x:c r="F8" s="24" t="n">
        <x:f>IFERROR(E8/$E$15,0)</x:f>
        <x:v>0.48</x:v>
      </x:c>
    </x:row>
    <x:row r="9" ht="24" customHeight="1">
      <x:c r="A9" t="str">
        <x:v>Founder B</x:v>
      </x:c>
      <x:c r="B9" s="34" t="n">
        <x:v>4000</x:v>
      </x:c>
      <x:c r="C9" s="24" t="n">
        <x:f>IFERROR(B9/$B$15,0)</x:f>
        <x:v>0.4</x:v>
      </x:c>
      <x:c r="D9" s="34" t="n">
        <x:v>0</x:v>
      </x:c>
      <x:c r="E9" s="28" t="n">
        <x:f>SUM(B9,D9)</x:f>
        <x:v>4000</x:v>
      </x:c>
      <x:c r="F9" s="24" t="n">
        <x:f>IFERROR(E9/$E$15,0)</x:f>
        <x:v>0.32</x:v>
      </x:c>
    </x:row>
    <x:row r="10" ht="24" customHeight="1">
      <x:c r="A10" t="str">
        <x:v>Altri soci</x:v>
      </x:c>
      <x:c r="B10" s="34" t="n">
        <x:v>0</x:v>
      </x:c>
      <x:c r="C10" s="24" t="n">
        <x:f>IFERROR(B10/$B$15,0)</x:f>
        <x:v>0</x:v>
      </x:c>
      <x:c r="D10" s="34" t="n">
        <x:v>0</x:v>
      </x:c>
      <x:c r="E10" s="28" t="n">
        <x:f>SUM(B10,D10)</x:f>
        <x:v>0</x:v>
      </x:c>
      <x:c r="F10" s="24" t="n">
        <x:f>IFERROR(E10/$E$15,0)</x:f>
        <x:v>0</x:v>
      </x:c>
    </x:row>
    <x:row r="11" ht="24" customHeight="1">
      <x:c r="A11" t="str">
        <x:v>Investitore nuovo</x:v>
      </x:c>
      <x:c r="B11" s="34" t="n">
        <x:v>0</x:v>
      </x:c>
      <x:c r="C11" s="24" t="n">
        <x:f>IFERROR(B11/$B$15,0)</x:f>
        <x:v>0</x:v>
      </x:c>
      <x:c r="D11" s="36" t="n">
        <x:f>'Scenario round'!B12</x:f>
        <x:v>2500</x:v>
      </x:c>
      <x:c r="E11" s="28" t="n">
        <x:f>SUM(B11,D11)</x:f>
        <x:v>2500</x:v>
      </x:c>
      <x:c r="F11" s="24" t="n">
        <x:f>IFERROR(E11/$E$15,0)</x:f>
        <x:v>0.2</x:v>
      </x:c>
    </x:row>
    <x:row r="12" ht="24" customHeight="1">
      <x:c r="A12" t="str">
        <x:v>Pool / nuove quote</x:v>
      </x:c>
      <x:c r="B12" s="34" t="n">
        <x:v>0</x:v>
      </x:c>
      <x:c r="C12" s="24" t="n">
        <x:f>IFERROR(B12/$B$15,0)</x:f>
        <x:v>0</x:v>
      </x:c>
      <x:c r="D12" s="34" t="n">
        <x:v>0</x:v>
      </x:c>
      <x:c r="E12" s="28" t="n">
        <x:f>SUM(B12,D12)</x:f>
        <x:v>0</x:v>
      </x:c>
      <x:c r="F12" s="24" t="n">
        <x:f>IFERROR(E12/$E$15,0)</x:f>
        <x:v>0</x:v>
      </x:c>
    </x:row>
    <x:row r="13" ht="24" customHeight="1">
      <x:c r="A13" t="str">
        <x:v>Consulente / advisor</x:v>
      </x:c>
      <x:c r="B13" s="34" t="n">
        <x:v>0</x:v>
      </x:c>
      <x:c r="C13" s="24" t="n">
        <x:f>IFERROR(B13/$B$15,0)</x:f>
        <x:v>0</x:v>
      </x:c>
      <x:c r="D13" s="34" t="n">
        <x:v>0</x:v>
      </x:c>
      <x:c r="E13" s="28" t="n">
        <x:f>SUM(B13,D13)</x:f>
        <x:v>0</x:v>
      </x:c>
      <x:c r="F13" s="24" t="n">
        <x:f>IFERROR(E13/$E$15,0)</x:f>
        <x:v>0</x:v>
      </x:c>
    </x:row>
    <x:row r="14" ht="24" customHeight="1"/>
    <x:row r="15" ht="25" customHeight="1">
      <x:c r="A15" s="11" t="str">
        <x:v>TOTALE</x:v>
      </x:c>
      <x:c r="B15" s="40" t="n">
        <x:f>SUM(B8:B13)</x:f>
        <x:v>10000</x:v>
      </x:c>
      <x:c r="C15" s="41" t="n">
        <x:f>SUM(C8:C13)</x:f>
        <x:v>1</x:v>
      </x:c>
      <x:c r="D15" s="40" t="n">
        <x:f>SUM(D8:D13)</x:f>
        <x:v>2500</x:v>
      </x:c>
      <x:c r="E15" s="40" t="n">
        <x:f>SUM(E8:E13)</x:f>
        <x:v>12500</x:v>
      </x:c>
      <x:c r="F15" s="41" t="n">
        <x:f>SUM(F8:F13)</x:f>
        <x:v>1</x:v>
      </x:c>
    </x:row>
    <x:row r="16" ht="24" customHeight="1"/>
    <x:row r="17" ht="24" customHeight="1"/>
    <x:row r="18" ht="40" customHeight="1">
      <x:c r="A18" t="str">
        <x:v>Scostamento % investitore</x:v>
      </x:c>
      <x:c r="B18" s="24" t="n">
        <x:f>'Scenario round'!B14-F11</x:f>
        <x:v>0</x:v>
      </x:c>
      <x:c r="C18" s="20" t="str">
        <x:v>Se diverso da zero, verificare l’emissione extra di quote e le condizioni economiche.</x:v>
      </x:c>
      <x:c r="D18" s="20"/>
      <x:c r="E18" s="20"/>
      <x:c r="F18" s="20"/>
    </x:row>
    <x:row r="19" ht="24" customHeight="1"/>
    <x:row r="20" ht="24" customHeight="1"/>
    <x:row r="21" ht="24" customHeight="1"/>
    <x:row r="22" ht="24" customHeight="1"/>
    <x:row r="23" ht="24" customHeight="1"/>
    <x:row r="24" ht="24" customHeight="1"/>
    <x:row r="25" ht="24" customHeight="1"/>
    <x:row r="26" ht="24" customHeight="1"/>
    <x:row r="27" ht="24" customHeight="1"/>
    <x:row r="28" ht="24" customHeight="1"/>
    <x:row r="29" ht="24" customHeight="1"/>
    <x:row r="30" ht="24" customHeight="1"/>
    <x:row r="31" ht="24" customHeight="1"/>
    <x:row r="32" ht="24" customHeight="1"/>
    <x:row r="33" ht="24" customHeight="1"/>
    <x:row r="34" ht="24" customHeight="1"/>
    <x:row r="35" ht="24" customHeight="1"/>
    <x:row r="36" ht="24" customHeight="1"/>
  </x:sheetData>
  <x:mergeCells>
    <x:mergeCell ref="A1:E1"/>
    <x:mergeCell ref="A3:E3"/>
    <x:mergeCell ref="A4:E4"/>
    <x:mergeCell ref="C18:F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39" hidden="0" customWidth="1"/>
    <x:col min="2" max="2" width="21" hidden="0" customWidth="1"/>
    <x:col min="3" max="3" width="21" hidden="0" customWidth="1"/>
    <x:col min="4" max="4" width="21" hidden="0" customWidth="1"/>
    <x:col min="5" max="5" width="50" hidden="0" customWidth="1"/>
  </x:cols>
  <x:sheetData>
    <x:row r="1" ht="29" customHeight="1">
      <x:c r="A1" s="8" t="str">
        <x:v>IMPRENDEREORA  /  KIT FOUNDER</x:v>
      </x:c>
      <x:c r="B1" s="8"/>
      <x:c r="C1" s="8"/>
      <x:c r="D1" s="8"/>
      <x:c r="E1" s="8"/>
    </x:row>
    <x:row r="3" ht="24" customHeight="1">
      <x:c r="A3" s="14" t="str">
        <x:v>Prezzo delle quote e diluizione</x:v>
      </x:c>
      <x:c r="B3" s="14"/>
      <x:c r="C3" s="14"/>
      <x:c r="D3" s="14"/>
      <x:c r="E3" s="14"/>
    </x:row>
    <x:row r="4" ht="32" customHeight="1">
      <x:c r="A4" s="17" t="str">
        <x:v>Modello per aumento di capitale primario: nuovo denaro entra nella società.</x:v>
      </x:c>
      <x:c r="B4" s="17"/>
      <x:c r="C4" s="17"/>
      <x:c r="D4" s="17"/>
      <x:c r="E4" s="17"/>
    </x:row>
    <x:row r="5" ht="24" customHeight="1"/>
    <x:row r="6" ht="24" customHeight="1"/>
    <x:row r="7" ht="24" customHeight="1"/>
    <x:row r="8" ht="24" customHeight="1">
      <x:c r="A8" t="str">
        <x:v>Valutazione pre-money (€)</x:v>
      </x:c>
      <x:c r="B8" s="46" t="n">
        <x:v>800000</x:v>
      </x:c>
    </x:row>
    <x:row r="9" ht="24" customHeight="1">
      <x:c r="A9" t="str">
        <x:v>Nuovo investimento (€)</x:v>
      </x:c>
      <x:c r="B9" s="46" t="n">
        <x:v>200000</x:v>
      </x:c>
    </x:row>
    <x:row r="10" ht="24" customHeight="1">
      <x:c r="A10" t="str">
        <x:v>Quote preesistenti (n.)</x:v>
      </x:c>
      <x:c r="B10" s="36" t="n">
        <x:f>'Quote soci'!B15</x:f>
        <x:v>10000</x:v>
      </x:c>
    </x:row>
    <x:row r="11" ht="25" customHeight="1">
      <x:c r="A11" s="11" t="str">
        <x:v>Prezzo teorico per quota (€)</x:v>
      </x:c>
      <x:c r="B11" s="57" t="n">
        <x:f>IFERROR(B8/B10,0)</x:f>
        <x:v>80</x:v>
      </x:c>
    </x:row>
    <x:row r="12" ht="25" customHeight="1">
      <x:c r="A12" s="11" t="str">
        <x:v>Nuove quote investitore (n.)</x:v>
      </x:c>
      <x:c r="B12" s="40" t="n">
        <x:f>IFERROR(B9/B11,0)</x:f>
        <x:v>2500</x:v>
      </x:c>
    </x:row>
    <x:row r="13" ht="25" customHeight="1">
      <x:c r="A13" s="11" t="str">
        <x:v>Valutazione post-money (€)</x:v>
      </x:c>
      <x:c r="B13" s="61" t="n">
        <x:f>SUM(B8:B9)</x:f>
        <x:v>1000000</x:v>
      </x:c>
    </x:row>
    <x:row r="14" ht="25" customHeight="1">
      <x:c r="A14" s="11" t="str">
        <x:v>Quota investitore teorica (%)</x:v>
      </x:c>
      <x:c r="B14" s="41" t="n">
        <x:f>IFERROR(B9/B13,0)</x:f>
        <x:v>0.2</x:v>
      </x:c>
    </x:row>
    <x:row r="15" ht="25" customHeight="1">
      <x:c r="A15" s="11" t="str">
        <x:v>Quote soci precedenti dopo (%)</x:v>
      </x:c>
      <x:c r="B15" s="41" t="n">
        <x:f>1-B14</x:f>
        <x:v>0.8</x:v>
      </x:c>
    </x:row>
    <x:row r="16" ht="24" customHeight="1"/>
    <x:row r="17" ht="24" customHeight="1"/>
    <x:row r="18" ht="42" customHeight="1">
      <x:c r="A18" s="64" t="str">
        <x:v>Esempio: 800.000 € pre-money + 200.000 € investiti → 1.000.000 € post-money → quota teorica investitore 20%.</x:v>
      </x:c>
      <x:c r="B18" s="64"/>
      <x:c r="C18" s="64"/>
      <x:c r="D18" s="64"/>
      <x:c r="E18" s="64"/>
    </x:row>
    <x:row r="19" ht="24" customHeight="1"/>
    <x:row r="20" ht="44" customHeight="1">
      <x:c r="A20" s="20" t="str">
        <x:v>Nota: aggiunta di altre quote, opzioni, convertibili o operazioni secondarie modifica le percentuali; verificare il caso con professionisti.</x:v>
      </x:c>
      <x:c r="B20" s="20"/>
      <x:c r="C20" s="20"/>
      <x:c r="D20" s="20"/>
      <x:c r="E20" s="20"/>
    </x:row>
    <x:row r="21" ht="24" customHeight="1"/>
    <x:row r="22" ht="24" customHeight="1"/>
    <x:row r="23" ht="24" customHeight="1"/>
    <x:row r="24" ht="24" customHeight="1"/>
    <x:row r="25" ht="24" customHeight="1"/>
    <x:row r="26" ht="24" customHeight="1"/>
    <x:row r="27" ht="24" customHeight="1"/>
    <x:row r="28" ht="24" customHeight="1"/>
    <x:row r="29" ht="24" customHeight="1"/>
    <x:row r="30" ht="24" customHeight="1"/>
    <x:row r="31" ht="24" customHeight="1"/>
    <x:row r="32" ht="24" customHeight="1"/>
    <x:row r="33" ht="24" customHeight="1"/>
    <x:row r="34" ht="24" customHeight="1"/>
    <x:row r="35" ht="24" customHeight="1"/>
    <x:row r="36" ht="24" customHeight="1"/>
  </x:sheetData>
  <x:mergeCells>
    <x:mergeCell ref="A1:E1"/>
    <x:mergeCell ref="A3:E3"/>
    <x:mergeCell ref="A4:E4"/>
    <x:mergeCell ref="A18:E18"/>
    <x:mergeCell ref="A20:E20"/>
  </x:mergeCells>
  <x:pageMargins left="0.7" right="0.7" top="0.75" bottom="0.75" header="0.3" footer="0.3"/>
</x:worksheet>
</file>